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petuum\Downloads\"/>
    </mc:Choice>
  </mc:AlternateContent>
  <bookViews>
    <workbookView xWindow="0" yWindow="0" windowWidth="19200" windowHeight="7050" activeTab="4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</workbook>
</file>

<file path=xl/calcChain.xml><?xml version="1.0" encoding="utf-8"?>
<calcChain xmlns="http://schemas.openxmlformats.org/spreadsheetml/2006/main">
  <c r="F12" i="1" l="1"/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7" i="7"/>
  <c r="F12" i="7"/>
  <c r="E45" i="7"/>
  <c r="C23" i="7"/>
  <c r="C26" i="7"/>
  <c r="C24" i="8"/>
  <c r="F12" i="8"/>
  <c r="C26" i="8"/>
  <c r="E45" i="8"/>
  <c r="C25" i="8"/>
  <c r="C29" i="8"/>
  <c r="C23" i="8"/>
  <c r="C24" i="7"/>
  <c r="C28" i="7"/>
  <c r="C25" i="7"/>
  <c r="E45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<sst xmlns="http://schemas.openxmlformats.org/spreadsheetml/2006/main" count="72" uniqueCount="30">
  <si>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</si>
  <si>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</si>
  <si>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</si>
  <si>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</si>
  <si>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</si>
  <si>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</si>
  <si>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</si>
  <si>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</si>
  <si>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</si>
  <si>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</si>
  <si>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</si>
  <si>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</si>
  <si>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</si>
  <si>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</si>
  <si>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</si>
  <si>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</si>
  <si>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</si>
  <si>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</si>
  <si>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</si>
  <si>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</si>
  <si>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</si>
  <si>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t xml:space="preserve">3. Woche vom </t>
  </si>
  <si>
    <t>für alle Teilnehmenden, die KEINEN Internetaccount nutzen!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</si>
  <si>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im lokalen Koordinationsbüro abgegeben werden.</t>
    </r>
  </si>
  <si>
    <t>Fahrten</t>
  </si>
  <si>
    <t>Landkreis Wittmund</t>
  </si>
  <si>
    <t>E-Mail: klimaschutz@lk.wittmund.de</t>
  </si>
  <si>
    <t>26409 Wittmund</t>
  </si>
  <si>
    <t>Am Markt 9</t>
  </si>
  <si>
    <t>Tel:  +49 04462 86 1274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</si>
</sst>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46" zoomScaleNormal="100" zoomScaleSheetLayoutView="115" workbookViewId="0">
      <selection activeCell="E45" sqref="E45"/>
    </sheetView>
  </sheetViews>
  <sheetFormatPr baseColWidth="10" defaultColWidth="11.453125" defaultRowHeight="13" x14ac:dyDescent="0.3"/>
  <cols>
    <col min="1" max="1" width="8.26953125" style="4" customWidth="1"/>
    <col min="2" max="2" width="3.54296875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3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29"/>
      <c r="B12" s="36"/>
      <c r="C12" s="37" t="s">
        <v>6</v>
      </c>
      <c r="D12" s="38">
        <v>45536</v>
      </c>
      <c r="E12" s="34" t="s">
        <v>5</v>
      </c>
      <c r="F12" s="39">
        <f>$D$12+6</f>
        <v>45542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26" t="s">
        <v>24</v>
      </c>
      <c r="F22" s="71" t="s">
        <v>1</v>
      </c>
      <c r="G22" s="72"/>
      <c r="H22" s="73"/>
      <c r="I22" s="7"/>
    </row>
    <row r="23" spans="1:9" ht="18" customHeight="1" x14ac:dyDescent="0.35">
      <c r="A23" s="5"/>
      <c r="B23" s="27">
        <v>1</v>
      </c>
      <c r="C23" s="28">
        <f>$D$12</f>
        <v>45536</v>
      </c>
      <c r="D23" s="16"/>
      <c r="E23" s="16"/>
      <c r="F23" s="74"/>
      <c r="G23" s="75"/>
      <c r="H23" s="76"/>
      <c r="I23" s="7"/>
    </row>
    <row r="24" spans="1:9" ht="18" customHeight="1" x14ac:dyDescent="0.35">
      <c r="A24" s="5"/>
      <c r="B24" s="27">
        <v>2</v>
      </c>
      <c r="C24" s="28">
        <f>$D$12+1</f>
        <v>45537</v>
      </c>
      <c r="D24" s="16"/>
      <c r="E24" s="16"/>
      <c r="F24" s="74"/>
      <c r="G24" s="75"/>
      <c r="H24" s="76"/>
      <c r="I24" s="7"/>
    </row>
    <row r="25" spans="1:9" ht="18" customHeight="1" x14ac:dyDescent="0.35">
      <c r="A25" s="5"/>
      <c r="B25" s="27">
        <v>3</v>
      </c>
      <c r="C25" s="28">
        <f>$D$12+2</f>
        <v>45538</v>
      </c>
      <c r="D25" s="16"/>
      <c r="E25" s="16"/>
      <c r="F25" s="74"/>
      <c r="G25" s="75"/>
      <c r="H25" s="76"/>
      <c r="I25" s="7"/>
    </row>
    <row r="26" spans="1:9" ht="18" customHeight="1" x14ac:dyDescent="0.35">
      <c r="A26" s="5"/>
      <c r="B26" s="27">
        <v>4</v>
      </c>
      <c r="C26" s="28">
        <f>$D$12+3</f>
        <v>45539</v>
      </c>
      <c r="D26" s="16"/>
      <c r="E26" s="16"/>
      <c r="F26" s="74"/>
      <c r="G26" s="75"/>
      <c r="H26" s="76"/>
      <c r="I26" s="7"/>
    </row>
    <row r="27" spans="1:9" ht="18" customHeight="1" x14ac:dyDescent="0.35">
      <c r="A27" s="5"/>
      <c r="B27" s="27">
        <v>5</v>
      </c>
      <c r="C27" s="28">
        <f>$D$12+4</f>
        <v>45540</v>
      </c>
      <c r="D27" s="16"/>
      <c r="E27" s="16"/>
      <c r="F27" s="74"/>
      <c r="G27" s="75"/>
      <c r="H27" s="76"/>
      <c r="I27" s="7"/>
    </row>
    <row r="28" spans="1:9" ht="18" customHeight="1" x14ac:dyDescent="0.35">
      <c r="A28" s="5"/>
      <c r="B28" s="27">
        <v>6</v>
      </c>
      <c r="C28" s="28">
        <f>$D$12+5</f>
        <v>45541</v>
      </c>
      <c r="D28" s="16"/>
      <c r="E28" s="16"/>
      <c r="F28" s="74"/>
      <c r="G28" s="75"/>
      <c r="H28" s="76"/>
      <c r="I28" s="7"/>
    </row>
    <row r="29" spans="1:9" ht="18" customHeight="1" x14ac:dyDescent="0.35">
      <c r="A29" s="5"/>
      <c r="B29" s="27">
        <v>7</v>
      </c>
      <c r="C29" s="28">
        <f>$D$12+6</f>
        <v>45542</v>
      </c>
      <c r="D29" s="16"/>
      <c r="E29" s="16"/>
      <c r="F29" s="74"/>
      <c r="G29" s="75"/>
      <c r="H29" s="76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7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75" customHeight="1" x14ac:dyDescent="0.3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5" x14ac:dyDescent="0.3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" thickBot="1" x14ac:dyDescent="0.4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3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75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13" t="s">
        <v>8</v>
      </c>
      <c r="C45" s="13"/>
      <c r="D45" s="13"/>
      <c r="E45" s="21">
        <f>$D$12+10</f>
        <v>45546</v>
      </c>
      <c r="F45" s="13" t="s">
        <v>7</v>
      </c>
      <c r="G45" s="13"/>
      <c r="H45" s="13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22" t="s">
        <v>25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35">
      <c r="A48" s="5"/>
      <c r="B48" s="22" t="s">
        <v>28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35">
      <c r="A49" s="5"/>
      <c r="B49" s="22" t="s">
        <v>27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3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35">
      <c r="A51" s="5"/>
      <c r="B51" s="22" t="s">
        <v>29</v>
      </c>
      <c r="C51" s="10"/>
      <c r="D51" s="10"/>
      <c r="E51" s="22"/>
      <c r="F51" s="10"/>
      <c r="G51" s="10"/>
      <c r="H51" s="10"/>
      <c r="I51" s="7"/>
    </row>
    <row r="52" spans="1:9" ht="13.9" customHeight="1" x14ac:dyDescent="0.3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35">
      <c r="A53" s="5"/>
      <c r="B53" s="22" t="s">
        <v>26</v>
      </c>
      <c r="C53" s="6"/>
      <c r="D53" s="6"/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F22:H22"/>
    <mergeCell ref="F23:H23"/>
    <mergeCell ref="F24:H24"/>
    <mergeCell ref="F25:H25"/>
    <mergeCell ref="F26:H26"/>
    <mergeCell ref="F27:H27"/>
    <mergeCell ref="F28:H28"/>
    <mergeCell ref="F29:H29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/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7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75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/>
  </sheetViews>
  <sheetFormatPr baseColWidth="10" defaultColWidth="11.453125" defaultRowHeight="13" x14ac:dyDescent="0.3"/>
  <cols>
    <col min="1" max="1" width="8.26953125" style="4" customWidth="1"/>
    <col min="2" max="2" width="3.54296875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3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29"/>
      <c r="B12" s="36"/>
      <c r="C12" s="37" t="s">
        <v>9</v>
      </c>
      <c r="D12" s="38">
        <f>'1. Woche '!D12+7</f>
        <v>45543</v>
      </c>
      <c r="E12" s="34" t="s">
        <v>5</v>
      </c>
      <c r="F12" s="39">
        <f>$D$12+6</f>
        <v>45549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71" t="s">
        <v>1</v>
      </c>
      <c r="F22" s="72"/>
      <c r="G22" s="72"/>
      <c r="H22" s="73"/>
      <c r="I22" s="7"/>
    </row>
    <row r="23" spans="1:9" ht="18" customHeight="1" x14ac:dyDescent="0.35">
      <c r="A23" s="5"/>
      <c r="B23" s="27">
        <v>8</v>
      </c>
      <c r="C23" s="28">
        <f>$D$12</f>
        <v>45543</v>
      </c>
      <c r="D23" s="16"/>
      <c r="E23" s="77"/>
      <c r="F23" s="78"/>
      <c r="G23" s="78"/>
      <c r="H23" s="79"/>
      <c r="I23" s="7"/>
    </row>
    <row r="24" spans="1:9" ht="18" customHeight="1" x14ac:dyDescent="0.35">
      <c r="A24" s="5"/>
      <c r="B24" s="27">
        <v>9</v>
      </c>
      <c r="C24" s="28">
        <f>$D$12+1</f>
        <v>45544</v>
      </c>
      <c r="D24" s="16"/>
      <c r="E24" s="77"/>
      <c r="F24" s="78"/>
      <c r="G24" s="78"/>
      <c r="H24" s="79"/>
      <c r="I24" s="7"/>
    </row>
    <row r="25" spans="1:9" ht="18" customHeight="1" x14ac:dyDescent="0.35">
      <c r="A25" s="5"/>
      <c r="B25" s="27">
        <v>10</v>
      </c>
      <c r="C25" s="28">
        <f>$D$12+2</f>
        <v>45545</v>
      </c>
      <c r="D25" s="16"/>
      <c r="E25" s="77"/>
      <c r="F25" s="78"/>
      <c r="G25" s="78"/>
      <c r="H25" s="79"/>
      <c r="I25" s="7"/>
    </row>
    <row r="26" spans="1:9" ht="18" customHeight="1" x14ac:dyDescent="0.35">
      <c r="A26" s="5"/>
      <c r="B26" s="27">
        <v>11</v>
      </c>
      <c r="C26" s="28">
        <f>$D$12+3</f>
        <v>45546</v>
      </c>
      <c r="D26" s="16"/>
      <c r="E26" s="77"/>
      <c r="F26" s="78"/>
      <c r="G26" s="78"/>
      <c r="H26" s="79"/>
      <c r="I26" s="7"/>
    </row>
    <row r="27" spans="1:9" ht="18" customHeight="1" x14ac:dyDescent="0.35">
      <c r="A27" s="5"/>
      <c r="B27" s="27">
        <v>12</v>
      </c>
      <c r="C27" s="28">
        <f>$D$12+4</f>
        <v>45547</v>
      </c>
      <c r="D27" s="16"/>
      <c r="E27" s="77"/>
      <c r="F27" s="78"/>
      <c r="G27" s="78"/>
      <c r="H27" s="79"/>
      <c r="I27" s="7"/>
    </row>
    <row r="28" spans="1:9" ht="18" customHeight="1" x14ac:dyDescent="0.35">
      <c r="A28" s="5"/>
      <c r="B28" s="27">
        <v>13</v>
      </c>
      <c r="C28" s="28">
        <f>$D$12+5</f>
        <v>45548</v>
      </c>
      <c r="D28" s="16"/>
      <c r="E28" s="77"/>
      <c r="F28" s="78"/>
      <c r="G28" s="78"/>
      <c r="H28" s="79"/>
      <c r="I28" s="7"/>
    </row>
    <row r="29" spans="1:9" ht="18" customHeight="1" x14ac:dyDescent="0.35">
      <c r="A29" s="5"/>
      <c r="B29" s="27">
        <v>14</v>
      </c>
      <c r="C29" s="28">
        <f>$D$12+6</f>
        <v>45549</v>
      </c>
      <c r="D29" s="16"/>
      <c r="E29" s="77"/>
      <c r="F29" s="78"/>
      <c r="G29" s="78"/>
      <c r="H29" s="79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7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75" customHeight="1" x14ac:dyDescent="0.3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5" x14ac:dyDescent="0.3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" thickBot="1" x14ac:dyDescent="0.4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3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75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13" t="s">
        <v>8</v>
      </c>
      <c r="C45" s="13"/>
      <c r="D45" s="13"/>
      <c r="E45" s="21">
        <f>$D$12+10</f>
        <v>45553</v>
      </c>
      <c r="F45" s="13" t="s">
        <v>7</v>
      </c>
      <c r="G45" s="13"/>
      <c r="H45" s="13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10" t="str">
        <f>'1. Woche '!B47</f>
        <v>Landkreis Wittmund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35">
      <c r="A48" s="5"/>
      <c r="B48" s="10" t="str">
        <f>'1. Woche '!B48</f>
        <v>Am Markt 9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35">
      <c r="A49" s="5"/>
      <c r="B49" s="10" t="str">
        <f>'1. Woche '!B49</f>
        <v>26409 Wittmund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3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35">
      <c r="A51" s="5"/>
      <c r="B51" s="10" t="str">
        <f>'1. Woche '!B51</f>
        <v>Tel:  +49 04462 86 1274</v>
      </c>
      <c r="C51" s="10"/>
      <c r="D51" s="10"/>
      <c r="E51" s="10">
        <f>'1. Woche '!E51</f>
        <v>0</v>
      </c>
      <c r="F51" s="10"/>
      <c r="G51" s="10"/>
      <c r="H51" s="10"/>
      <c r="I51" s="7"/>
    </row>
    <row r="52" spans="1:9" ht="13.9" customHeight="1" x14ac:dyDescent="0.3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35">
      <c r="A53" s="5"/>
      <c r="B53" s="10" t="str">
        <f>'1. Woche '!B53</f>
        <v>E-Mail: klimaschutz@lk.wittmund.de</v>
      </c>
      <c r="C53" s="6"/>
      <c r="D53" s="6"/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7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75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15" workbookViewId="0"/>
  </sheetViews>
  <sheetFormatPr baseColWidth="10" defaultColWidth="11.453125" defaultRowHeight="13" x14ac:dyDescent="0.3"/>
  <cols>
    <col min="1" max="1" width="8.26953125" style="4" customWidth="1"/>
    <col min="2" max="2" width="3.54296875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3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29"/>
      <c r="B12" s="36"/>
      <c r="C12" s="37" t="s">
        <v>21</v>
      </c>
      <c r="D12" s="38">
        <f>'1. Woche '!D12+14</f>
        <v>45550</v>
      </c>
      <c r="E12" s="34" t="s">
        <v>5</v>
      </c>
      <c r="F12" s="39">
        <f>$D$12+6</f>
        <v>45556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71" t="s">
        <v>1</v>
      </c>
      <c r="F22" s="72"/>
      <c r="G22" s="72"/>
      <c r="H22" s="73"/>
      <c r="I22" s="7"/>
    </row>
    <row r="23" spans="1:9" ht="18" customHeight="1" x14ac:dyDescent="0.35">
      <c r="A23" s="5"/>
      <c r="B23" s="27">
        <v>15</v>
      </c>
      <c r="C23" s="28">
        <f>$D$12</f>
        <v>45550</v>
      </c>
      <c r="D23" s="16"/>
      <c r="E23" s="77"/>
      <c r="F23" s="78"/>
      <c r="G23" s="78"/>
      <c r="H23" s="79"/>
      <c r="I23" s="7"/>
    </row>
    <row r="24" spans="1:9" ht="18" customHeight="1" x14ac:dyDescent="0.35">
      <c r="A24" s="5"/>
      <c r="B24" s="27">
        <v>16</v>
      </c>
      <c r="C24" s="28">
        <f>$D$12+1</f>
        <v>45551</v>
      </c>
      <c r="D24" s="16"/>
      <c r="E24" s="77"/>
      <c r="F24" s="78"/>
      <c r="G24" s="78"/>
      <c r="H24" s="79"/>
      <c r="I24" s="7"/>
    </row>
    <row r="25" spans="1:9" ht="18" customHeight="1" x14ac:dyDescent="0.35">
      <c r="A25" s="5"/>
      <c r="B25" s="27">
        <v>17</v>
      </c>
      <c r="C25" s="28">
        <f>$D$12+2</f>
        <v>45552</v>
      </c>
      <c r="D25" s="16"/>
      <c r="E25" s="77"/>
      <c r="F25" s="78"/>
      <c r="G25" s="78"/>
      <c r="H25" s="79"/>
      <c r="I25" s="7"/>
    </row>
    <row r="26" spans="1:9" ht="18" customHeight="1" x14ac:dyDescent="0.35">
      <c r="A26" s="5"/>
      <c r="B26" s="27">
        <v>18</v>
      </c>
      <c r="C26" s="28">
        <f>$D$12+3</f>
        <v>45553</v>
      </c>
      <c r="D26" s="16"/>
      <c r="E26" s="77"/>
      <c r="F26" s="78"/>
      <c r="G26" s="78"/>
      <c r="H26" s="79"/>
      <c r="I26" s="7"/>
    </row>
    <row r="27" spans="1:9" ht="18" customHeight="1" x14ac:dyDescent="0.35">
      <c r="A27" s="5"/>
      <c r="B27" s="27">
        <v>19</v>
      </c>
      <c r="C27" s="28">
        <f>$D$12+4</f>
        <v>45554</v>
      </c>
      <c r="D27" s="16"/>
      <c r="E27" s="77"/>
      <c r="F27" s="78"/>
      <c r="G27" s="78"/>
      <c r="H27" s="79"/>
      <c r="I27" s="7"/>
    </row>
    <row r="28" spans="1:9" ht="18" customHeight="1" x14ac:dyDescent="0.35">
      <c r="A28" s="5"/>
      <c r="B28" s="27">
        <v>20</v>
      </c>
      <c r="C28" s="28">
        <f>$D$12+5</f>
        <v>45555</v>
      </c>
      <c r="D28" s="16"/>
      <c r="E28" s="77"/>
      <c r="F28" s="78"/>
      <c r="G28" s="78"/>
      <c r="H28" s="79"/>
      <c r="I28" s="7"/>
    </row>
    <row r="29" spans="1:9" ht="18" customHeight="1" x14ac:dyDescent="0.35">
      <c r="A29" s="5"/>
      <c r="B29" s="27">
        <v>21</v>
      </c>
      <c r="C29" s="28">
        <f>$D$12+6</f>
        <v>45556</v>
      </c>
      <c r="D29" s="16"/>
      <c r="E29" s="77"/>
      <c r="F29" s="78"/>
      <c r="G29" s="78"/>
      <c r="H29" s="79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7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5" x14ac:dyDescent="0.35">
      <c r="A32" s="19"/>
      <c r="B32" s="55" t="s">
        <v>23</v>
      </c>
      <c r="C32" s="56"/>
      <c r="D32" s="56"/>
      <c r="E32" s="56"/>
      <c r="F32" s="56"/>
      <c r="G32" s="56"/>
      <c r="H32" s="57"/>
      <c r="I32" s="20"/>
    </row>
    <row r="33" spans="1:9" ht="15.5" x14ac:dyDescent="0.3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" thickBot="1" x14ac:dyDescent="0.4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3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75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13" t="s">
        <v>8</v>
      </c>
      <c r="C45" s="13"/>
      <c r="D45" s="13"/>
      <c r="E45" s="21">
        <f>$D$12+10</f>
        <v>45560</v>
      </c>
      <c r="F45" s="13" t="s">
        <v>7</v>
      </c>
      <c r="G45" s="13"/>
      <c r="H45" s="13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10" t="str">
        <f>'1. Woche '!B47</f>
        <v>Landkreis Wittmund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35">
      <c r="A48" s="5"/>
      <c r="B48" s="10" t="str">
        <f>'1. Woche '!B48</f>
        <v>Am Markt 9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35">
      <c r="A49" s="5"/>
      <c r="B49" s="10" t="str">
        <f>'1. Woche '!B49</f>
        <v>26409 Wittmund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3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35">
      <c r="A51" s="5"/>
      <c r="B51" s="10" t="str">
        <f>'1. Woche '!B51</f>
        <v>Tel:  +49 04462 86 1274</v>
      </c>
      <c r="C51" s="10"/>
      <c r="D51" s="10"/>
      <c r="E51" s="10">
        <f>'1. Woche '!E51</f>
        <v>0</v>
      </c>
      <c r="F51" s="10"/>
      <c r="G51" s="10"/>
      <c r="H51" s="10"/>
      <c r="I51" s="7"/>
    </row>
    <row r="52" spans="1:9" ht="13.9" customHeight="1" x14ac:dyDescent="0.3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35">
      <c r="A53" s="5"/>
      <c r="B53" s="10" t="str">
        <f>'1. Woche '!B53</f>
        <v>E-Mail: klimaschutz@lk.wittmund.de</v>
      </c>
      <c r="C53" s="6"/>
      <c r="D53" s="6"/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/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7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75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Perpetuum</cp:lastModifiedBy>
  <cp:lastPrinted>2018-05-30T11:24:54Z</cp:lastPrinted>
  <dcterms:created xsi:type="dcterms:W3CDTF">2009-03-19T13:46:50Z</dcterms:created>
  <dcterms:modified xsi:type="dcterms:W3CDTF">2024-04-15T08:38:07Z</dcterms:modified>
</cp:coreProperties>
</file>